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7980" windowHeight="6030" activeTab="0"/>
  </bookViews>
  <sheets>
    <sheet name="ZV_Tarif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<sst xmlns="http://schemas.openxmlformats.org/spreadsheetml/2006/main" count="14" uniqueCount="14">
  <si>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Alter</t>
  </si>
  <si>
    <t>Jahresrente</t>
  </si>
  <si>
    <t>Entgeltumwandlung
(Jahresbetrag)</t>
  </si>
  <si>
    <t>Rentenbaustein</t>
  </si>
  <si>
    <t>Verrentungs-
faktor</t>
  </si>
  <si>
    <t>Garantierte Rentenanwartschaft (ohne Überschussbeteiligung)</t>
  </si>
  <si>
    <t>*</t>
  </si>
  <si>
    <t>mtl. Rentenanwartschaft zum 60. Lebensjahr:</t>
  </si>
  <si>
    <t>mtl. Rentenanwartschaft zum 65. Lebensjahr:</t>
  </si>
  <si>
    <t>Künftige Veränderungen des pensionsfähigen Einkommens oder der Beitrags-
bemessungsgrenze ergeben auch eine Veränderung der vorausberechneten Werte. Etwaige bestehende Anwartschaften sind gültig, finden hier aber keine Berücksichtigung. Grundsätzlich gilt die Satzung der Pensionskasse HT Troplast VVaG</t>
  </si>
  <si>
    <r>
      <t>*</t>
    </r>
    <r>
      <rPr>
        <b/>
        <sz val="10"/>
        <rFont val="Arial"/>
        <family val="2"/>
      </rPr>
      <t xml:space="preserve"> bei Inanspruchnahme der vorgezogenen Altersrente erfolgt ein versicherungs-
  mathematischer Abschlag bzw. bei Verzicht auf eine Hinterbliebenenrente ein 
  entsprechender Aufschlag </t>
    </r>
  </si>
  <si>
    <r>
      <t xml:space="preserve">Alter </t>
    </r>
    <r>
      <rPr>
        <b/>
        <sz val="9"/>
        <rFont val="Arial"/>
        <family val="2"/>
      </rPr>
      <t>(zum Jahresende):</t>
    </r>
  </si>
  <si>
    <t>Zusatzversicherungstarif (A): Hochrechnung</t>
  </si>
  <si>
    <r>
      <t xml:space="preserve">Brutto-Entgeltumwandlung </t>
    </r>
    <r>
      <rPr>
        <b/>
        <sz val="9"/>
        <rFont val="Arial"/>
        <family val="2"/>
      </rPr>
      <t>(Jahressumme / inkl. AG-Zuschuß):
(max. 4% der Beitragsbemessungsgrenze der allg. Rentenversicherung 3.624 € + zusätzlich 1.800 € steuerfrei)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</si>
</sst>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\ &quot;€&quot;_-;\-* #,##0.0\ &quot;€&quot;_-;_-* &quot;-&quot;??\ &quot;€&quot;_-;_-@_-"/>
    <numFmt numFmtId="168" formatCode="_-* #,##0\ &quot;€&quot;_-;\-* #,##0\ &quot;€&quot;_-;_-* &quot;-&quot;??\ &quot;€&quot;_-;_-@_-"/>
    <numFmt numFmtId="169" formatCode="0.0"/>
    <numFmt numFmtId="170" formatCode="_-* #,##0.000\ &quot;€&quot;_-;\-* #,##0.000\ &quot;€&quot;_-;_-* &quot;-&quot;??\ &quot;€&quot;_-;_-@_-"/>
    <numFmt numFmtId="171" formatCode="_-* #,##0.0000\ &quot;€&quot;_-;\-* #,##0.0000\ &quot;€&quot;_-;_-* &quot;-&quot;??\ &quot;€&quot;_-;_-@_-"/>
    <numFmt numFmtId="172" formatCode="_-* #,##0.00000\ &quot;€&quot;_-;\-* #,##0.00000\ &quot;€&quot;_-;_-* &quot;-&quot;??\ &quot;€&quot;_-;_-@_-"/>
    <numFmt numFmtId="173" formatCode="0.00\ &quot;%&quot;"/>
    <numFmt numFmtId="174" formatCode="0.0%"/>
    <numFmt numFmtId="175" formatCode="#,##0.00_ ;\-#,##0.00\ "/>
    <numFmt numFmtId="176" formatCode="#,##0.00&quot;€&quot;;[Red]\-#,##0.00\ &quot;€&quot;"/>
    <numFmt numFmtId="177" formatCode="_-* #,##0.00\ &quot;€&quot;_-;\-* #,##0\ &quot;€&quot;_-;_-* &quot;-&quot;\ &quot;€&quot;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44" fontId="0" fillId="0" borderId="0" xfId="45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44" fontId="2" fillId="0" borderId="0" xfId="45" applyFont="1" applyFill="1" applyBorder="1" applyAlignment="1" applyProtection="1">
      <alignment horizontal="right"/>
      <protection hidden="1"/>
    </xf>
    <xf numFmtId="44" fontId="0" fillId="0" borderId="0" xfId="0" applyNumberForma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 vertical="center" wrapText="1"/>
      <protection hidden="1"/>
    </xf>
    <xf numFmtId="0" fontId="4" fillId="34" borderId="0" xfId="0" applyFont="1" applyFill="1" applyAlignment="1" applyProtection="1">
      <alignment horizontal="center" wrapText="1"/>
      <protection hidden="1"/>
    </xf>
    <xf numFmtId="0" fontId="0" fillId="35" borderId="11" xfId="47" applyNumberFormat="1" applyFont="1" applyFill="1" applyBorder="1" applyAlignment="1" applyProtection="1">
      <alignment horizontal="center"/>
      <protection hidden="1"/>
    </xf>
    <xf numFmtId="173" fontId="0" fillId="0" borderId="0" xfId="47" applyNumberFormat="1" applyFont="1" applyAlignment="1" applyProtection="1">
      <alignment horizontal="center"/>
      <protection hidden="1"/>
    </xf>
    <xf numFmtId="44" fontId="0" fillId="0" borderId="0" xfId="0" applyNumberForma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12" xfId="47" applyNumberFormat="1" applyFont="1" applyBorder="1" applyAlignment="1" applyProtection="1">
      <alignment horizontal="center"/>
      <protection hidden="1"/>
    </xf>
    <xf numFmtId="0" fontId="0" fillId="35" borderId="12" xfId="47" applyNumberFormat="1" applyFont="1" applyFill="1" applyBorder="1" applyAlignment="1" applyProtection="1">
      <alignment horizontal="center"/>
      <protection hidden="1"/>
    </xf>
    <xf numFmtId="44" fontId="0" fillId="35" borderId="12" xfId="45" applyFont="1" applyFill="1" applyBorder="1" applyAlignment="1" applyProtection="1">
      <alignment/>
      <protection hidden="1"/>
    </xf>
    <xf numFmtId="17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47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44" fontId="2" fillId="0" borderId="0" xfId="45" applyFont="1" applyAlignment="1" applyProtection="1">
      <alignment/>
      <protection hidden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0" fillId="0" borderId="13" xfId="0" applyBorder="1" applyAlignment="1" applyProtection="1">
      <alignment horizontal="right" indent="2"/>
      <protection hidden="1"/>
    </xf>
    <xf numFmtId="8" fontId="0" fillId="35" borderId="12" xfId="45" applyNumberFormat="1" applyFont="1" applyFill="1" applyBorder="1" applyAlignment="1" applyProtection="1">
      <alignment/>
      <protection hidden="1"/>
    </xf>
    <xf numFmtId="8" fontId="0" fillId="35" borderId="12" xfId="45" applyNumberFormat="1" applyFont="1" applyFill="1" applyBorder="1" applyAlignment="1" applyProtection="1">
      <alignment horizontal="center"/>
      <protection hidden="1"/>
    </xf>
    <xf numFmtId="8" fontId="0" fillId="0" borderId="12" xfId="45" applyNumberFormat="1" applyFont="1" applyBorder="1" applyAlignment="1" applyProtection="1">
      <alignment horizontal="center"/>
      <protection hidden="1"/>
    </xf>
    <xf numFmtId="173" fontId="0" fillId="35" borderId="11" xfId="50" applyNumberFormat="1" applyFont="1" applyFill="1" applyBorder="1" applyAlignment="1" applyProtection="1">
      <alignment horizontal="right" indent="3"/>
      <protection hidden="1"/>
    </xf>
    <xf numFmtId="173" fontId="0" fillId="0" borderId="12" xfId="50" applyNumberFormat="1" applyFont="1" applyBorder="1" applyAlignment="1" applyProtection="1">
      <alignment horizontal="right" indent="3"/>
      <protection hidden="1"/>
    </xf>
    <xf numFmtId="173" fontId="0" fillId="35" borderId="12" xfId="50" applyNumberFormat="1" applyFont="1" applyFill="1" applyBorder="1" applyAlignment="1" applyProtection="1">
      <alignment horizontal="right" indent="3"/>
      <protection hidden="1"/>
    </xf>
    <xf numFmtId="173" fontId="0" fillId="0" borderId="12" xfId="0" applyNumberFormat="1" applyBorder="1" applyAlignment="1" applyProtection="1">
      <alignment horizontal="right" indent="3"/>
      <protection hidden="1"/>
    </xf>
    <xf numFmtId="0" fontId="0" fillId="35" borderId="12" xfId="0" applyFill="1" applyBorder="1" applyAlignment="1" applyProtection="1">
      <alignment horizontal="right" indent="3"/>
      <protection hidden="1"/>
    </xf>
    <xf numFmtId="44" fontId="0" fillId="0" borderId="14" xfId="45" applyFont="1" applyFill="1" applyBorder="1" applyAlignment="1" applyProtection="1">
      <alignment horizontal="center" vertical="center"/>
      <protection locked="0"/>
    </xf>
    <xf numFmtId="8" fontId="2" fillId="33" borderId="10" xfId="45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/>
      <protection hidden="1"/>
    </xf>
    <xf numFmtId="8" fontId="0" fillId="33" borderId="12" xfId="45" applyNumberFormat="1" applyFont="1" applyFill="1" applyBorder="1" applyAlignment="1" applyProtection="1">
      <alignment horizontal="center" vertical="top"/>
      <protection locked="0"/>
    </xf>
    <xf numFmtId="8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8" fontId="2" fillId="0" borderId="0" xfId="45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85725</xdr:rowOff>
    </xdr:from>
    <xdr:to>
      <xdr:col>6</xdr:col>
      <xdr:colOff>314325</xdr:colOff>
      <xdr:row>3</xdr:row>
      <xdr:rowOff>85725</xdr:rowOff>
    </xdr:to>
    <xdr:sp>
      <xdr:nvSpPr>
        <xdr:cNvPr id="1" name="Line 7"/>
        <xdr:cNvSpPr>
          <a:spLocks/>
        </xdr:cNvSpPr>
      </xdr:nvSpPr>
      <xdr:spPr>
        <a:xfrm flipH="1">
          <a:off x="4933950" y="647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85725</xdr:rowOff>
    </xdr:from>
    <xdr:to>
      <xdr:col>6</xdr:col>
      <xdr:colOff>314325</xdr:colOff>
      <xdr:row>4</xdr:row>
      <xdr:rowOff>85725</xdr:rowOff>
    </xdr:to>
    <xdr:sp>
      <xdr:nvSpPr>
        <xdr:cNvPr id="2" name="Line 8"/>
        <xdr:cNvSpPr>
          <a:spLocks/>
        </xdr:cNvSpPr>
      </xdr:nvSpPr>
      <xdr:spPr>
        <a:xfrm flipH="1">
          <a:off x="4933950" y="809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34">
      <selection activeCell="A3" sqref="A3"/>
    </sheetView>
  </sheetViews>
  <sheetFormatPr defaultColWidth="11.421875" defaultRowHeight="12.75"/>
  <cols>
    <col min="1" max="1" width="13.57421875" style="0" customWidth="1"/>
    <col min="2" max="2" width="21.8515625" style="0" customWidth="1"/>
    <col min="3" max="3" width="22.00390625" style="0" customWidth="1"/>
    <col min="4" max="4" width="15.8515625" style="0" customWidth="1"/>
    <col min="5" max="5" width="11.8515625" style="0" hidden="1" customWidth="1"/>
    <col min="6" max="6" width="0" style="0" hidden="1" customWidth="1"/>
    <col min="8" max="8" width="17.140625" style="0" customWidth="1"/>
    <col min="14" max="14" width="11.8515625" style="0" bestFit="1" customWidth="1"/>
  </cols>
  <sheetData>
    <row r="1" spans="1:6" ht="18.75">
      <c r="A1" s="44" t="s">
        <v>12</v>
      </c>
      <c r="F1" s="2"/>
    </row>
    <row r="2" spans="1:6" ht="12.75">
      <c r="A2" s="1" t="s">
        <v>5</v>
      </c>
      <c r="F2" s="1"/>
    </row>
    <row r="4" spans="1:9" ht="12.75">
      <c r="A4" s="47" t="s">
        <v>11</v>
      </c>
      <c r="B4" s="47"/>
      <c r="C4" s="47"/>
      <c r="D4" s="6"/>
      <c r="F4" s="47"/>
      <c r="G4" s="47"/>
      <c r="H4" s="47"/>
      <c r="I4" s="4"/>
    </row>
    <row r="5" spans="1:9" ht="38.25" customHeight="1">
      <c r="A5" s="48" t="s">
        <v>13</v>
      </c>
      <c r="B5" s="47"/>
      <c r="C5" s="47"/>
      <c r="D5" s="39"/>
      <c r="F5" s="47"/>
      <c r="G5" s="47"/>
      <c r="H5" s="47"/>
      <c r="I5" s="5"/>
    </row>
    <row r="6" spans="1:9" ht="8.25" customHeight="1">
      <c r="A6" s="25"/>
      <c r="B6" s="26"/>
      <c r="C6" s="26"/>
      <c r="D6" s="36"/>
      <c r="F6" s="3"/>
      <c r="G6" s="3"/>
      <c r="H6" s="3"/>
      <c r="I6" s="5"/>
    </row>
    <row r="7" spans="1:9" s="8" customFormat="1" ht="18">
      <c r="A7" s="7"/>
      <c r="B7" s="7"/>
      <c r="C7" s="7" t="s">
        <v>7</v>
      </c>
      <c r="D7" s="37">
        <f>SUM(D14:D56)/12</f>
        <v>0</v>
      </c>
      <c r="E7" s="38"/>
      <c r="F7" s="7"/>
      <c r="G7" s="43" t="s">
        <v>6</v>
      </c>
      <c r="H7" s="7"/>
      <c r="I7" s="9"/>
    </row>
    <row r="8" spans="1:9" s="8" customFormat="1" ht="12.75">
      <c r="A8" s="7"/>
      <c r="B8" s="7"/>
      <c r="C8" s="7" t="s">
        <v>8</v>
      </c>
      <c r="D8" s="37">
        <f>SUM(D14:D61)/12</f>
        <v>0</v>
      </c>
      <c r="F8" s="7"/>
      <c r="G8" s="7"/>
      <c r="H8" s="7"/>
      <c r="I8" s="9"/>
    </row>
    <row r="9" spans="1:9" s="8" customFormat="1" ht="12.75">
      <c r="A9" s="7"/>
      <c r="B9" s="7"/>
      <c r="C9" s="7"/>
      <c r="D9" s="42"/>
      <c r="F9" s="7"/>
      <c r="G9" s="7"/>
      <c r="H9" s="7"/>
      <c r="I9" s="9"/>
    </row>
    <row r="10" spans="1:9" s="8" customFormat="1" ht="45.75" customHeight="1">
      <c r="A10" s="49" t="s">
        <v>9</v>
      </c>
      <c r="B10" s="50"/>
      <c r="C10" s="50"/>
      <c r="D10" s="50"/>
      <c r="F10" s="7"/>
      <c r="G10" s="7"/>
      <c r="H10" s="7"/>
      <c r="I10" s="9"/>
    </row>
    <row r="11" spans="1:4" s="8" customFormat="1" ht="8.25" customHeight="1">
      <c r="A11" s="7"/>
      <c r="B11" s="7"/>
      <c r="C11" s="7"/>
      <c r="D11" s="10"/>
    </row>
    <row r="12" s="8" customFormat="1" ht="7.5" customHeight="1"/>
    <row r="13" spans="1:4" s="8" customFormat="1" ht="25.5">
      <c r="A13" s="11" t="s">
        <v>0</v>
      </c>
      <c r="B13" s="11" t="s">
        <v>4</v>
      </c>
      <c r="C13" s="12" t="s">
        <v>2</v>
      </c>
      <c r="D13" s="11" t="s">
        <v>3</v>
      </c>
    </row>
    <row r="14" spans="1:14" s="8" customFormat="1" ht="12.75">
      <c r="A14" s="13">
        <v>18</v>
      </c>
      <c r="B14" s="31">
        <v>24.22</v>
      </c>
      <c r="C14" s="29">
        <f>IF($D$4&lt;=A14,$D$5,"")</f>
        <v>0</v>
      </c>
      <c r="D14" s="29">
        <f>IF(C14="","",E14-F14)</f>
        <v>0</v>
      </c>
      <c r="E14" s="41">
        <f aca="true" t="shared" si="0" ref="E14:E25">IF(C14="","",B14*C14/100)</f>
        <v>0</v>
      </c>
      <c r="F14" s="15">
        <f>(E14*1.74/100)</f>
        <v>0</v>
      </c>
      <c r="H14" s="14"/>
      <c r="I14" s="15"/>
      <c r="L14" s="15"/>
      <c r="M14" s="16"/>
      <c r="N14" s="15"/>
    </row>
    <row r="15" spans="1:14" s="8" customFormat="1" ht="12.75">
      <c r="A15" s="17">
        <v>19</v>
      </c>
      <c r="B15" s="32">
        <v>23.47</v>
      </c>
      <c r="C15" s="30">
        <f aca="true" t="shared" si="1" ref="C15:C61">IF($D$4&lt;=A15,$D$5,"")</f>
        <v>0</v>
      </c>
      <c r="D15" s="30">
        <f>IF(C15="","",E15-F15)</f>
        <v>0</v>
      </c>
      <c r="E15" s="41">
        <f t="shared" si="0"/>
        <v>0</v>
      </c>
      <c r="F15" s="15">
        <f aca="true" t="shared" si="2" ref="F15:F61">(E15*1.74/100)</f>
        <v>0</v>
      </c>
      <c r="H15" s="14"/>
      <c r="I15" s="15"/>
      <c r="L15" s="15"/>
      <c r="M15" s="16"/>
      <c r="N15" s="15"/>
    </row>
    <row r="16" spans="1:14" s="8" customFormat="1" ht="12.75">
      <c r="A16" s="18">
        <v>20</v>
      </c>
      <c r="B16" s="33">
        <v>22.74</v>
      </c>
      <c r="C16" s="29">
        <f t="shared" si="1"/>
        <v>0</v>
      </c>
      <c r="D16" s="29">
        <f aca="true" t="shared" si="3" ref="D16:D61">IF(C16="","",E16-F16)</f>
        <v>0</v>
      </c>
      <c r="E16" s="41">
        <f t="shared" si="0"/>
        <v>0</v>
      </c>
      <c r="F16" s="15">
        <f t="shared" si="2"/>
        <v>0</v>
      </c>
      <c r="H16" s="14"/>
      <c r="I16" s="15"/>
      <c r="L16" s="15"/>
      <c r="M16" s="16"/>
      <c r="N16" s="15"/>
    </row>
    <row r="17" spans="1:14" s="8" customFormat="1" ht="12.75">
      <c r="A17" s="17">
        <v>21</v>
      </c>
      <c r="B17" s="32">
        <v>22.03</v>
      </c>
      <c r="C17" s="30">
        <f t="shared" si="1"/>
        <v>0</v>
      </c>
      <c r="D17" s="30">
        <f t="shared" si="3"/>
        <v>0</v>
      </c>
      <c r="E17" s="41">
        <f t="shared" si="0"/>
        <v>0</v>
      </c>
      <c r="F17" s="15">
        <f t="shared" si="2"/>
        <v>0</v>
      </c>
      <c r="H17" s="14"/>
      <c r="I17" s="15"/>
      <c r="L17" s="15"/>
      <c r="M17" s="16"/>
      <c r="N17" s="15"/>
    </row>
    <row r="18" spans="1:14" s="8" customFormat="1" ht="12.75">
      <c r="A18" s="18">
        <v>22</v>
      </c>
      <c r="B18" s="33">
        <v>21.35</v>
      </c>
      <c r="C18" s="29">
        <f t="shared" si="1"/>
        <v>0</v>
      </c>
      <c r="D18" s="29">
        <f t="shared" si="3"/>
        <v>0</v>
      </c>
      <c r="E18" s="41">
        <f t="shared" si="0"/>
        <v>0</v>
      </c>
      <c r="F18" s="15">
        <f t="shared" si="2"/>
        <v>0</v>
      </c>
      <c r="H18" s="14"/>
      <c r="I18" s="15"/>
      <c r="L18" s="15"/>
      <c r="M18" s="16"/>
      <c r="N18" s="15"/>
    </row>
    <row r="19" spans="1:14" s="8" customFormat="1" ht="12.75">
      <c r="A19" s="17">
        <v>23</v>
      </c>
      <c r="B19" s="32">
        <v>20.68</v>
      </c>
      <c r="C19" s="30">
        <f t="shared" si="1"/>
        <v>0</v>
      </c>
      <c r="D19" s="30">
        <f t="shared" si="3"/>
        <v>0</v>
      </c>
      <c r="E19" s="41">
        <f t="shared" si="0"/>
        <v>0</v>
      </c>
      <c r="F19" s="15">
        <f t="shared" si="2"/>
        <v>0</v>
      </c>
      <c r="H19" s="14"/>
      <c r="I19" s="15"/>
      <c r="L19" s="15"/>
      <c r="M19" s="16"/>
      <c r="N19" s="15"/>
    </row>
    <row r="20" spans="1:14" s="8" customFormat="1" ht="12.75">
      <c r="A20" s="18">
        <v>24</v>
      </c>
      <c r="B20" s="33">
        <v>20.04</v>
      </c>
      <c r="C20" s="29">
        <f t="shared" si="1"/>
        <v>0</v>
      </c>
      <c r="D20" s="29">
        <f t="shared" si="3"/>
        <v>0</v>
      </c>
      <c r="E20" s="41">
        <f t="shared" si="0"/>
        <v>0</v>
      </c>
      <c r="F20" s="15">
        <f t="shared" si="2"/>
        <v>0</v>
      </c>
      <c r="H20" s="14"/>
      <c r="I20" s="15"/>
      <c r="L20" s="15"/>
      <c r="M20" s="16"/>
      <c r="N20" s="15"/>
    </row>
    <row r="21" spans="1:14" s="8" customFormat="1" ht="12.75">
      <c r="A21" s="17">
        <v>25</v>
      </c>
      <c r="B21" s="32">
        <v>19.41</v>
      </c>
      <c r="C21" s="30">
        <f t="shared" si="1"/>
        <v>0</v>
      </c>
      <c r="D21" s="30">
        <f t="shared" si="3"/>
        <v>0</v>
      </c>
      <c r="E21" s="41">
        <f t="shared" si="0"/>
        <v>0</v>
      </c>
      <c r="F21" s="15">
        <f t="shared" si="2"/>
        <v>0</v>
      </c>
      <c r="H21" s="14"/>
      <c r="I21" s="15"/>
      <c r="L21" s="15"/>
      <c r="M21" s="16"/>
      <c r="N21" s="15"/>
    </row>
    <row r="22" spans="1:14" s="8" customFormat="1" ht="12.75">
      <c r="A22" s="18">
        <v>26</v>
      </c>
      <c r="B22" s="33">
        <v>18.81</v>
      </c>
      <c r="C22" s="29">
        <f t="shared" si="1"/>
        <v>0</v>
      </c>
      <c r="D22" s="29">
        <f t="shared" si="3"/>
        <v>0</v>
      </c>
      <c r="E22" s="41">
        <f t="shared" si="0"/>
        <v>0</v>
      </c>
      <c r="F22" s="15">
        <f t="shared" si="2"/>
        <v>0</v>
      </c>
      <c r="H22" s="14"/>
      <c r="I22" s="15"/>
      <c r="L22" s="15"/>
      <c r="M22" s="16"/>
      <c r="N22" s="15"/>
    </row>
    <row r="23" spans="1:14" s="8" customFormat="1" ht="12.75">
      <c r="A23" s="17">
        <v>27</v>
      </c>
      <c r="B23" s="32">
        <v>18.11</v>
      </c>
      <c r="C23" s="30">
        <f t="shared" si="1"/>
        <v>0</v>
      </c>
      <c r="D23" s="30">
        <f t="shared" si="3"/>
        <v>0</v>
      </c>
      <c r="E23" s="41">
        <f t="shared" si="0"/>
        <v>0</v>
      </c>
      <c r="F23" s="15">
        <f t="shared" si="2"/>
        <v>0</v>
      </c>
      <c r="H23" s="14"/>
      <c r="I23" s="15"/>
      <c r="L23" s="15"/>
      <c r="M23" s="16"/>
      <c r="N23" s="15"/>
    </row>
    <row r="24" spans="1:14" s="8" customFormat="1" ht="12.75">
      <c r="A24" s="18">
        <v>28</v>
      </c>
      <c r="B24" s="33">
        <v>17.53</v>
      </c>
      <c r="C24" s="29">
        <f t="shared" si="1"/>
        <v>0</v>
      </c>
      <c r="D24" s="29">
        <f t="shared" si="3"/>
        <v>0</v>
      </c>
      <c r="E24" s="41">
        <f t="shared" si="0"/>
        <v>0</v>
      </c>
      <c r="F24" s="15">
        <f t="shared" si="2"/>
        <v>0</v>
      </c>
      <c r="H24" s="14"/>
      <c r="I24" s="15"/>
      <c r="L24" s="15"/>
      <c r="M24" s="16"/>
      <c r="N24" s="15"/>
    </row>
    <row r="25" spans="1:14" s="8" customFormat="1" ht="12.75">
      <c r="A25" s="17">
        <v>29</v>
      </c>
      <c r="B25" s="32">
        <v>16.99</v>
      </c>
      <c r="C25" s="30">
        <f t="shared" si="1"/>
        <v>0</v>
      </c>
      <c r="D25" s="30">
        <f t="shared" si="3"/>
        <v>0</v>
      </c>
      <c r="E25" s="41">
        <f t="shared" si="0"/>
        <v>0</v>
      </c>
      <c r="F25" s="15">
        <f t="shared" si="2"/>
        <v>0</v>
      </c>
      <c r="H25" s="14"/>
      <c r="I25" s="15"/>
      <c r="L25" s="15"/>
      <c r="M25" s="16"/>
      <c r="N25" s="15"/>
    </row>
    <row r="26" spans="1:14" s="8" customFormat="1" ht="12.75">
      <c r="A26" s="18">
        <v>30</v>
      </c>
      <c r="B26" s="33">
        <v>16.46</v>
      </c>
      <c r="C26" s="29">
        <f t="shared" si="1"/>
        <v>0</v>
      </c>
      <c r="D26" s="29">
        <f t="shared" si="3"/>
        <v>0</v>
      </c>
      <c r="E26" s="41">
        <f>IF(C26="","",B26*C26/100)</f>
        <v>0</v>
      </c>
      <c r="F26" s="15">
        <f t="shared" si="2"/>
        <v>0</v>
      </c>
      <c r="H26" s="14"/>
      <c r="I26" s="15"/>
      <c r="L26" s="15"/>
      <c r="M26" s="16"/>
      <c r="N26" s="15"/>
    </row>
    <row r="27" spans="1:14" s="8" customFormat="1" ht="12.75">
      <c r="A27" s="17">
        <v>31</v>
      </c>
      <c r="B27" s="32">
        <v>15.96</v>
      </c>
      <c r="C27" s="30">
        <f t="shared" si="1"/>
        <v>0</v>
      </c>
      <c r="D27" s="30">
        <f t="shared" si="3"/>
        <v>0</v>
      </c>
      <c r="E27" s="41">
        <f aca="true" t="shared" si="4" ref="E27:E61">IF(C27="","",B27*C27/100)</f>
        <v>0</v>
      </c>
      <c r="F27" s="15">
        <f t="shared" si="2"/>
        <v>0</v>
      </c>
      <c r="H27" s="14"/>
      <c r="I27" s="15"/>
      <c r="L27" s="15"/>
      <c r="M27" s="16"/>
      <c r="N27" s="15"/>
    </row>
    <row r="28" spans="1:14" s="8" customFormat="1" ht="12.75">
      <c r="A28" s="18">
        <v>32</v>
      </c>
      <c r="B28" s="33">
        <v>15.47</v>
      </c>
      <c r="C28" s="29">
        <f t="shared" si="1"/>
        <v>0</v>
      </c>
      <c r="D28" s="29">
        <f t="shared" si="3"/>
        <v>0</v>
      </c>
      <c r="E28" s="41">
        <f t="shared" si="4"/>
        <v>0</v>
      </c>
      <c r="F28" s="15">
        <f t="shared" si="2"/>
        <v>0</v>
      </c>
      <c r="H28" s="14"/>
      <c r="I28" s="15"/>
      <c r="L28" s="15"/>
      <c r="M28" s="16"/>
      <c r="N28" s="15"/>
    </row>
    <row r="29" spans="1:14" s="8" customFormat="1" ht="12.75">
      <c r="A29" s="17">
        <v>33</v>
      </c>
      <c r="B29" s="32">
        <v>15</v>
      </c>
      <c r="C29" s="30">
        <f t="shared" si="1"/>
        <v>0</v>
      </c>
      <c r="D29" s="30">
        <f t="shared" si="3"/>
        <v>0</v>
      </c>
      <c r="E29" s="41">
        <f t="shared" si="4"/>
        <v>0</v>
      </c>
      <c r="F29" s="15">
        <f t="shared" si="2"/>
        <v>0</v>
      </c>
      <c r="G29" s="40"/>
      <c r="H29" s="14"/>
      <c r="I29" s="15"/>
      <c r="L29" s="15"/>
      <c r="M29" s="16"/>
      <c r="N29" s="15"/>
    </row>
    <row r="30" spans="1:14" s="8" customFormat="1" ht="12.75">
      <c r="A30" s="18">
        <v>34</v>
      </c>
      <c r="B30" s="33">
        <v>14.45</v>
      </c>
      <c r="C30" s="29">
        <f t="shared" si="1"/>
        <v>0</v>
      </c>
      <c r="D30" s="29">
        <f t="shared" si="3"/>
        <v>0</v>
      </c>
      <c r="E30" s="41">
        <f t="shared" si="4"/>
        <v>0</v>
      </c>
      <c r="F30" s="15">
        <f t="shared" si="2"/>
        <v>0</v>
      </c>
      <c r="H30" s="14"/>
      <c r="I30" s="15"/>
      <c r="L30" s="15"/>
      <c r="M30" s="16"/>
      <c r="N30" s="15"/>
    </row>
    <row r="31" spans="1:14" s="8" customFormat="1" ht="12.75">
      <c r="A31" s="17">
        <v>35</v>
      </c>
      <c r="B31" s="32">
        <v>14.01</v>
      </c>
      <c r="C31" s="30">
        <f t="shared" si="1"/>
        <v>0</v>
      </c>
      <c r="D31" s="30">
        <f t="shared" si="3"/>
        <v>0</v>
      </c>
      <c r="E31" s="41">
        <f t="shared" si="4"/>
        <v>0</v>
      </c>
      <c r="F31" s="15">
        <f t="shared" si="2"/>
        <v>0</v>
      </c>
      <c r="H31" s="14"/>
      <c r="I31" s="15"/>
      <c r="L31" s="15"/>
      <c r="M31" s="16"/>
      <c r="N31" s="15"/>
    </row>
    <row r="32" spans="1:14" s="8" customFormat="1" ht="12.75">
      <c r="A32" s="18">
        <v>36</v>
      </c>
      <c r="B32" s="33">
        <v>13.59</v>
      </c>
      <c r="C32" s="29">
        <f t="shared" si="1"/>
        <v>0</v>
      </c>
      <c r="D32" s="29">
        <f t="shared" si="3"/>
        <v>0</v>
      </c>
      <c r="E32" s="41">
        <f t="shared" si="4"/>
        <v>0</v>
      </c>
      <c r="F32" s="15">
        <f t="shared" si="2"/>
        <v>0</v>
      </c>
      <c r="H32" s="14"/>
      <c r="I32" s="15"/>
      <c r="L32" s="15"/>
      <c r="M32" s="16"/>
      <c r="N32" s="15"/>
    </row>
    <row r="33" spans="1:14" s="8" customFormat="1" ht="12.75">
      <c r="A33" s="17">
        <v>37</v>
      </c>
      <c r="B33" s="32">
        <v>13.18</v>
      </c>
      <c r="C33" s="30">
        <f t="shared" si="1"/>
        <v>0</v>
      </c>
      <c r="D33" s="30">
        <f t="shared" si="3"/>
        <v>0</v>
      </c>
      <c r="E33" s="41">
        <f t="shared" si="4"/>
        <v>0</v>
      </c>
      <c r="F33" s="15">
        <f t="shared" si="2"/>
        <v>0</v>
      </c>
      <c r="H33" s="14"/>
      <c r="I33" s="15"/>
      <c r="L33" s="15"/>
      <c r="M33" s="16"/>
      <c r="N33" s="15"/>
    </row>
    <row r="34" spans="1:14" s="8" customFormat="1" ht="12.75">
      <c r="A34" s="18">
        <v>38</v>
      </c>
      <c r="B34" s="33">
        <v>12.79</v>
      </c>
      <c r="C34" s="29">
        <f t="shared" si="1"/>
        <v>0</v>
      </c>
      <c r="D34" s="29">
        <f t="shared" si="3"/>
        <v>0</v>
      </c>
      <c r="E34" s="41">
        <f t="shared" si="4"/>
        <v>0</v>
      </c>
      <c r="F34" s="15">
        <f t="shared" si="2"/>
        <v>0</v>
      </c>
      <c r="H34" s="14"/>
      <c r="I34" s="15"/>
      <c r="L34" s="15"/>
      <c r="M34" s="16"/>
      <c r="N34" s="15"/>
    </row>
    <row r="35" spans="1:14" s="8" customFormat="1" ht="12.75">
      <c r="A35" s="17">
        <v>39</v>
      </c>
      <c r="B35" s="32">
        <v>12.41</v>
      </c>
      <c r="C35" s="30">
        <f t="shared" si="1"/>
        <v>0</v>
      </c>
      <c r="D35" s="30">
        <f t="shared" si="3"/>
        <v>0</v>
      </c>
      <c r="E35" s="41">
        <f t="shared" si="4"/>
        <v>0</v>
      </c>
      <c r="F35" s="15">
        <f t="shared" si="2"/>
        <v>0</v>
      </c>
      <c r="H35" s="14"/>
      <c r="I35" s="15"/>
      <c r="L35" s="15"/>
      <c r="M35" s="16"/>
      <c r="N35" s="15"/>
    </row>
    <row r="36" spans="1:14" s="8" customFormat="1" ht="12.75">
      <c r="A36" s="18">
        <v>40</v>
      </c>
      <c r="B36" s="33">
        <v>12.05</v>
      </c>
      <c r="C36" s="29">
        <f t="shared" si="1"/>
        <v>0</v>
      </c>
      <c r="D36" s="29">
        <f t="shared" si="3"/>
        <v>0</v>
      </c>
      <c r="E36" s="41">
        <f t="shared" si="4"/>
        <v>0</v>
      </c>
      <c r="F36" s="15">
        <f t="shared" si="2"/>
        <v>0</v>
      </c>
      <c r="H36" s="20"/>
      <c r="I36" s="15"/>
      <c r="L36" s="15"/>
      <c r="M36" s="16"/>
      <c r="N36" s="15"/>
    </row>
    <row r="37" spans="1:14" s="8" customFormat="1" ht="12.75">
      <c r="A37" s="17">
        <v>41</v>
      </c>
      <c r="B37" s="32">
        <v>11.62</v>
      </c>
      <c r="C37" s="30">
        <f t="shared" si="1"/>
        <v>0</v>
      </c>
      <c r="D37" s="30">
        <f t="shared" si="3"/>
        <v>0</v>
      </c>
      <c r="E37" s="41">
        <f t="shared" si="4"/>
        <v>0</v>
      </c>
      <c r="F37" s="15">
        <f t="shared" si="2"/>
        <v>0</v>
      </c>
      <c r="H37" s="20"/>
      <c r="I37" s="15"/>
      <c r="L37" s="15"/>
      <c r="M37" s="16"/>
      <c r="N37" s="15"/>
    </row>
    <row r="38" spans="1:14" s="8" customFormat="1" ht="12.75">
      <c r="A38" s="18">
        <v>42</v>
      </c>
      <c r="B38" s="33">
        <v>11.28</v>
      </c>
      <c r="C38" s="29">
        <f t="shared" si="1"/>
        <v>0</v>
      </c>
      <c r="D38" s="29">
        <f t="shared" si="3"/>
        <v>0</v>
      </c>
      <c r="E38" s="41">
        <f t="shared" si="4"/>
        <v>0</v>
      </c>
      <c r="F38" s="15">
        <f t="shared" si="2"/>
        <v>0</v>
      </c>
      <c r="H38" s="20"/>
      <c r="I38" s="15"/>
      <c r="L38" s="15"/>
      <c r="M38" s="16"/>
      <c r="N38" s="15"/>
    </row>
    <row r="39" spans="1:14" s="8" customFormat="1" ht="12.75">
      <c r="A39" s="17">
        <v>43</v>
      </c>
      <c r="B39" s="32">
        <v>10.95</v>
      </c>
      <c r="C39" s="30">
        <f t="shared" si="1"/>
        <v>0</v>
      </c>
      <c r="D39" s="30">
        <f t="shared" si="3"/>
        <v>0</v>
      </c>
      <c r="E39" s="41">
        <f t="shared" si="4"/>
        <v>0</v>
      </c>
      <c r="F39" s="15">
        <f t="shared" si="2"/>
        <v>0</v>
      </c>
      <c r="H39" s="20"/>
      <c r="I39" s="15"/>
      <c r="L39" s="15"/>
      <c r="M39" s="16"/>
      <c r="N39" s="15"/>
    </row>
    <row r="40" spans="1:14" s="8" customFormat="1" ht="12.75">
      <c r="A40" s="18">
        <v>44</v>
      </c>
      <c r="B40" s="33">
        <v>10.63</v>
      </c>
      <c r="C40" s="29">
        <f t="shared" si="1"/>
        <v>0</v>
      </c>
      <c r="D40" s="29">
        <f t="shared" si="3"/>
        <v>0</v>
      </c>
      <c r="E40" s="41">
        <f t="shared" si="4"/>
        <v>0</v>
      </c>
      <c r="F40" s="15">
        <f t="shared" si="2"/>
        <v>0</v>
      </c>
      <c r="H40" s="20"/>
      <c r="I40" s="15"/>
      <c r="L40" s="15"/>
      <c r="M40" s="16"/>
      <c r="N40" s="15"/>
    </row>
    <row r="41" spans="1:14" s="8" customFormat="1" ht="12.75">
      <c r="A41" s="17">
        <v>45</v>
      </c>
      <c r="B41" s="32">
        <v>10.32</v>
      </c>
      <c r="C41" s="30">
        <f t="shared" si="1"/>
        <v>0</v>
      </c>
      <c r="D41" s="30">
        <f t="shared" si="3"/>
        <v>0</v>
      </c>
      <c r="E41" s="41">
        <f t="shared" si="4"/>
        <v>0</v>
      </c>
      <c r="F41" s="15">
        <f t="shared" si="2"/>
        <v>0</v>
      </c>
      <c r="H41" s="20"/>
      <c r="I41" s="15"/>
      <c r="L41" s="15"/>
      <c r="M41" s="16"/>
      <c r="N41" s="15"/>
    </row>
    <row r="42" spans="1:14" s="8" customFormat="1" ht="12.75">
      <c r="A42" s="18">
        <v>46</v>
      </c>
      <c r="B42" s="33">
        <v>10.02</v>
      </c>
      <c r="C42" s="29">
        <f t="shared" si="1"/>
        <v>0</v>
      </c>
      <c r="D42" s="29">
        <f t="shared" si="3"/>
        <v>0</v>
      </c>
      <c r="E42" s="41">
        <f t="shared" si="4"/>
        <v>0</v>
      </c>
      <c r="F42" s="15">
        <f t="shared" si="2"/>
        <v>0</v>
      </c>
      <c r="H42" s="20"/>
      <c r="I42" s="15"/>
      <c r="L42" s="15"/>
      <c r="M42" s="16"/>
      <c r="N42" s="15"/>
    </row>
    <row r="43" spans="1:14" s="8" customFormat="1" ht="12.75">
      <c r="A43" s="17">
        <v>47</v>
      </c>
      <c r="B43" s="32">
        <v>9.72</v>
      </c>
      <c r="C43" s="30">
        <f t="shared" si="1"/>
        <v>0</v>
      </c>
      <c r="D43" s="30">
        <f t="shared" si="3"/>
        <v>0</v>
      </c>
      <c r="E43" s="41">
        <f t="shared" si="4"/>
        <v>0</v>
      </c>
      <c r="F43" s="15">
        <f t="shared" si="2"/>
        <v>0</v>
      </c>
      <c r="H43" s="20"/>
      <c r="I43" s="15"/>
      <c r="L43" s="15"/>
      <c r="M43" s="16"/>
      <c r="N43" s="15"/>
    </row>
    <row r="44" spans="1:14" s="8" customFormat="1" ht="12.75">
      <c r="A44" s="18">
        <v>48</v>
      </c>
      <c r="B44" s="33">
        <v>9.44</v>
      </c>
      <c r="C44" s="29">
        <f t="shared" si="1"/>
        <v>0</v>
      </c>
      <c r="D44" s="29">
        <f t="shared" si="3"/>
        <v>0</v>
      </c>
      <c r="E44" s="41">
        <f t="shared" si="4"/>
        <v>0</v>
      </c>
      <c r="F44" s="15">
        <f t="shared" si="2"/>
        <v>0</v>
      </c>
      <c r="H44" s="20"/>
      <c r="I44" s="15"/>
      <c r="L44" s="15"/>
      <c r="M44" s="16"/>
      <c r="N44" s="15"/>
    </row>
    <row r="45" spans="1:14" s="8" customFormat="1" ht="12.75">
      <c r="A45" s="17">
        <v>49</v>
      </c>
      <c r="B45" s="32">
        <v>9.17</v>
      </c>
      <c r="C45" s="30">
        <f t="shared" si="1"/>
        <v>0</v>
      </c>
      <c r="D45" s="30">
        <f t="shared" si="3"/>
        <v>0</v>
      </c>
      <c r="E45" s="41">
        <f t="shared" si="4"/>
        <v>0</v>
      </c>
      <c r="F45" s="15">
        <f t="shared" si="2"/>
        <v>0</v>
      </c>
      <c r="H45" s="20"/>
      <c r="I45" s="15"/>
      <c r="L45" s="15"/>
      <c r="M45" s="16"/>
      <c r="N45" s="15"/>
    </row>
    <row r="46" spans="1:14" s="8" customFormat="1" ht="12.75">
      <c r="A46" s="18">
        <v>50</v>
      </c>
      <c r="B46" s="33">
        <v>8.91</v>
      </c>
      <c r="C46" s="29">
        <f>IF($D$4&lt;=A46,$D$5,"")</f>
        <v>0</v>
      </c>
      <c r="D46" s="29">
        <f t="shared" si="3"/>
        <v>0</v>
      </c>
      <c r="E46" s="41">
        <f t="shared" si="4"/>
        <v>0</v>
      </c>
      <c r="F46" s="15">
        <f t="shared" si="2"/>
        <v>0</v>
      </c>
      <c r="H46" s="20"/>
      <c r="I46" s="15"/>
      <c r="L46" s="15"/>
      <c r="M46" s="16"/>
      <c r="N46" s="15"/>
    </row>
    <row r="47" spans="1:14" s="8" customFormat="1" ht="12.75">
      <c r="A47" s="17">
        <v>51</v>
      </c>
      <c r="B47" s="32">
        <v>8.65</v>
      </c>
      <c r="C47" s="30">
        <f t="shared" si="1"/>
        <v>0</v>
      </c>
      <c r="D47" s="30">
        <f t="shared" si="3"/>
        <v>0</v>
      </c>
      <c r="E47" s="41">
        <f t="shared" si="4"/>
        <v>0</v>
      </c>
      <c r="F47" s="15">
        <f t="shared" si="2"/>
        <v>0</v>
      </c>
      <c r="H47" s="20"/>
      <c r="I47" s="15"/>
      <c r="L47" s="15"/>
      <c r="M47" s="16"/>
      <c r="N47" s="15"/>
    </row>
    <row r="48" spans="1:14" s="8" customFormat="1" ht="12.75">
      <c r="A48" s="18">
        <v>52</v>
      </c>
      <c r="B48" s="33">
        <v>8.41</v>
      </c>
      <c r="C48" s="29">
        <f t="shared" si="1"/>
        <v>0</v>
      </c>
      <c r="D48" s="29">
        <f t="shared" si="3"/>
        <v>0</v>
      </c>
      <c r="E48" s="41">
        <f t="shared" si="4"/>
        <v>0</v>
      </c>
      <c r="F48" s="15">
        <f t="shared" si="2"/>
        <v>0</v>
      </c>
      <c r="H48" s="20"/>
      <c r="I48" s="15"/>
      <c r="L48" s="15"/>
      <c r="M48" s="16"/>
      <c r="N48" s="15"/>
    </row>
    <row r="49" spans="1:14" s="8" customFormat="1" ht="12.75">
      <c r="A49" s="17">
        <v>53</v>
      </c>
      <c r="B49" s="32">
        <v>8.17</v>
      </c>
      <c r="C49" s="30">
        <f t="shared" si="1"/>
        <v>0</v>
      </c>
      <c r="D49" s="30">
        <f t="shared" si="3"/>
        <v>0</v>
      </c>
      <c r="E49" s="41">
        <f t="shared" si="4"/>
        <v>0</v>
      </c>
      <c r="F49" s="15">
        <f t="shared" si="2"/>
        <v>0</v>
      </c>
      <c r="H49" s="20"/>
      <c r="I49" s="15"/>
      <c r="L49" s="15"/>
      <c r="M49" s="16"/>
      <c r="N49" s="15"/>
    </row>
    <row r="50" spans="1:14" s="8" customFormat="1" ht="12.75">
      <c r="A50" s="18">
        <v>54</v>
      </c>
      <c r="B50" s="33">
        <v>7.95</v>
      </c>
      <c r="C50" s="29">
        <f t="shared" si="1"/>
        <v>0</v>
      </c>
      <c r="D50" s="29">
        <f t="shared" si="3"/>
        <v>0</v>
      </c>
      <c r="E50" s="41">
        <f t="shared" si="4"/>
        <v>0</v>
      </c>
      <c r="F50" s="15">
        <f t="shared" si="2"/>
        <v>0</v>
      </c>
      <c r="H50" s="20"/>
      <c r="I50" s="15"/>
      <c r="L50" s="15"/>
      <c r="M50" s="16"/>
      <c r="N50" s="15"/>
    </row>
    <row r="51" spans="1:14" s="8" customFormat="1" ht="12.75">
      <c r="A51" s="17">
        <v>55</v>
      </c>
      <c r="B51" s="32">
        <v>7.73</v>
      </c>
      <c r="C51" s="30">
        <f t="shared" si="1"/>
        <v>0</v>
      </c>
      <c r="D51" s="30">
        <f t="shared" si="3"/>
        <v>0</v>
      </c>
      <c r="E51" s="41">
        <f t="shared" si="4"/>
        <v>0</v>
      </c>
      <c r="F51" s="15">
        <f t="shared" si="2"/>
        <v>0</v>
      </c>
      <c r="H51" s="20"/>
      <c r="I51" s="15"/>
      <c r="L51" s="15"/>
      <c r="M51" s="16"/>
      <c r="N51" s="15"/>
    </row>
    <row r="52" spans="1:14" s="8" customFormat="1" ht="12.75">
      <c r="A52" s="18">
        <v>56</v>
      </c>
      <c r="B52" s="33">
        <v>7.54</v>
      </c>
      <c r="C52" s="29">
        <f t="shared" si="1"/>
        <v>0</v>
      </c>
      <c r="D52" s="29">
        <f t="shared" si="3"/>
        <v>0</v>
      </c>
      <c r="E52" s="41">
        <f t="shared" si="4"/>
        <v>0</v>
      </c>
      <c r="F52" s="15">
        <f t="shared" si="2"/>
        <v>0</v>
      </c>
      <c r="H52" s="20"/>
      <c r="I52" s="15"/>
      <c r="L52" s="15"/>
      <c r="M52" s="16"/>
      <c r="N52" s="15"/>
    </row>
    <row r="53" spans="1:14" s="8" customFormat="1" ht="12.75">
      <c r="A53" s="17">
        <v>57</v>
      </c>
      <c r="B53" s="32">
        <v>7.35</v>
      </c>
      <c r="C53" s="30">
        <f t="shared" si="1"/>
        <v>0</v>
      </c>
      <c r="D53" s="30">
        <f t="shared" si="3"/>
        <v>0</v>
      </c>
      <c r="E53" s="41">
        <f t="shared" si="4"/>
        <v>0</v>
      </c>
      <c r="F53" s="15">
        <f t="shared" si="2"/>
        <v>0</v>
      </c>
      <c r="H53" s="20"/>
      <c r="I53" s="15"/>
      <c r="L53" s="15"/>
      <c r="M53" s="16"/>
      <c r="N53" s="15"/>
    </row>
    <row r="54" spans="1:14" s="8" customFormat="1" ht="12.75">
      <c r="A54" s="18">
        <v>58</v>
      </c>
      <c r="B54" s="33">
        <v>7.17</v>
      </c>
      <c r="C54" s="29">
        <f t="shared" si="1"/>
        <v>0</v>
      </c>
      <c r="D54" s="29">
        <f t="shared" si="3"/>
        <v>0</v>
      </c>
      <c r="E54" s="41">
        <f t="shared" si="4"/>
        <v>0</v>
      </c>
      <c r="F54" s="15">
        <f t="shared" si="2"/>
        <v>0</v>
      </c>
      <c r="H54" s="20"/>
      <c r="I54" s="15"/>
      <c r="L54" s="15"/>
      <c r="M54" s="16"/>
      <c r="N54" s="15"/>
    </row>
    <row r="55" spans="1:14" s="8" customFormat="1" ht="12.75">
      <c r="A55" s="17">
        <v>59</v>
      </c>
      <c r="B55" s="32">
        <v>6.99</v>
      </c>
      <c r="C55" s="30">
        <f t="shared" si="1"/>
        <v>0</v>
      </c>
      <c r="D55" s="30">
        <f t="shared" si="3"/>
        <v>0</v>
      </c>
      <c r="E55" s="41">
        <f t="shared" si="4"/>
        <v>0</v>
      </c>
      <c r="F55" s="15">
        <f t="shared" si="2"/>
        <v>0</v>
      </c>
      <c r="H55" s="20"/>
      <c r="I55" s="15"/>
      <c r="L55" s="15"/>
      <c r="M55" s="16"/>
      <c r="N55" s="15"/>
    </row>
    <row r="56" spans="1:14" s="8" customFormat="1" ht="12.75">
      <c r="A56" s="18">
        <v>60</v>
      </c>
      <c r="B56" s="33">
        <v>6.83</v>
      </c>
      <c r="C56" s="29">
        <f t="shared" si="1"/>
        <v>0</v>
      </c>
      <c r="D56" s="29">
        <f t="shared" si="3"/>
        <v>0</v>
      </c>
      <c r="E56" s="41">
        <f t="shared" si="4"/>
        <v>0</v>
      </c>
      <c r="F56" s="15">
        <f t="shared" si="2"/>
        <v>0</v>
      </c>
      <c r="H56" s="20"/>
      <c r="I56" s="15"/>
      <c r="L56" s="15"/>
      <c r="M56" s="16"/>
      <c r="N56" s="15"/>
    </row>
    <row r="57" spans="1:14" s="8" customFormat="1" ht="12.75">
      <c r="A57" s="17">
        <v>61</v>
      </c>
      <c r="B57" s="32">
        <v>6.58</v>
      </c>
      <c r="C57" s="30">
        <f t="shared" si="1"/>
        <v>0</v>
      </c>
      <c r="D57" s="30">
        <f t="shared" si="3"/>
        <v>0</v>
      </c>
      <c r="E57" s="41">
        <f t="shared" si="4"/>
        <v>0</v>
      </c>
      <c r="F57" s="15">
        <f t="shared" si="2"/>
        <v>0</v>
      </c>
      <c r="H57" s="20"/>
      <c r="I57" s="15"/>
      <c r="L57" s="15"/>
      <c r="M57" s="16"/>
      <c r="N57" s="15"/>
    </row>
    <row r="58" spans="1:14" s="8" customFormat="1" ht="12.75">
      <c r="A58" s="18">
        <v>62</v>
      </c>
      <c r="B58" s="33">
        <v>6.35</v>
      </c>
      <c r="C58" s="29">
        <f t="shared" si="1"/>
        <v>0</v>
      </c>
      <c r="D58" s="29">
        <f t="shared" si="3"/>
        <v>0</v>
      </c>
      <c r="E58" s="41">
        <f t="shared" si="4"/>
        <v>0</v>
      </c>
      <c r="F58" s="15">
        <f t="shared" si="2"/>
        <v>0</v>
      </c>
      <c r="H58" s="20"/>
      <c r="I58" s="15"/>
      <c r="L58" s="15"/>
      <c r="M58" s="16"/>
      <c r="N58" s="15"/>
    </row>
    <row r="59" spans="1:14" s="8" customFormat="1" ht="12.75">
      <c r="A59" s="17">
        <v>63</v>
      </c>
      <c r="B59" s="32">
        <v>6.11</v>
      </c>
      <c r="C59" s="30">
        <f t="shared" si="1"/>
        <v>0</v>
      </c>
      <c r="D59" s="30">
        <f t="shared" si="3"/>
        <v>0</v>
      </c>
      <c r="E59" s="41">
        <f t="shared" si="4"/>
        <v>0</v>
      </c>
      <c r="F59" s="15">
        <f t="shared" si="2"/>
        <v>0</v>
      </c>
      <c r="H59" s="20"/>
      <c r="I59" s="15"/>
      <c r="L59" s="15"/>
      <c r="M59" s="16"/>
      <c r="N59" s="15"/>
    </row>
    <row r="60" spans="1:14" s="8" customFormat="1" ht="12.75">
      <c r="A60" s="18">
        <v>64</v>
      </c>
      <c r="B60" s="33">
        <v>5.89</v>
      </c>
      <c r="C60" s="29">
        <f t="shared" si="1"/>
        <v>0</v>
      </c>
      <c r="D60" s="29">
        <f t="shared" si="3"/>
        <v>0</v>
      </c>
      <c r="E60" s="41">
        <f t="shared" si="4"/>
        <v>0</v>
      </c>
      <c r="F60" s="15">
        <f t="shared" si="2"/>
        <v>0</v>
      </c>
      <c r="H60" s="20"/>
      <c r="I60" s="15"/>
      <c r="L60" s="15"/>
      <c r="M60" s="16"/>
      <c r="N60" s="15"/>
    </row>
    <row r="61" spans="1:14" s="8" customFormat="1" ht="12.75">
      <c r="A61" s="17">
        <v>65</v>
      </c>
      <c r="B61" s="34">
        <v>5.67</v>
      </c>
      <c r="C61" s="30">
        <f t="shared" si="1"/>
        <v>0</v>
      </c>
      <c r="D61" s="30">
        <f t="shared" si="3"/>
        <v>0</v>
      </c>
      <c r="E61" s="41">
        <f t="shared" si="4"/>
        <v>0</v>
      </c>
      <c r="F61" s="15">
        <f t="shared" si="2"/>
        <v>0</v>
      </c>
      <c r="H61" s="20"/>
      <c r="I61" s="15"/>
      <c r="N61" s="15"/>
    </row>
    <row r="62" spans="1:14" s="8" customFormat="1" ht="12.75">
      <c r="A62" s="18">
        <v>66</v>
      </c>
      <c r="B62" s="35"/>
      <c r="C62" s="28"/>
      <c r="D62" s="19"/>
      <c r="H62" s="21"/>
      <c r="I62" s="15"/>
      <c r="N62" s="15"/>
    </row>
    <row r="63" spans="1:9" s="8" customFormat="1" ht="12.75">
      <c r="A63" s="22">
        <v>67</v>
      </c>
      <c r="B63" s="27"/>
      <c r="C63" s="23"/>
      <c r="D63" s="23"/>
      <c r="H63" s="21"/>
      <c r="I63" s="15"/>
    </row>
    <row r="64" spans="3:4" s="8" customFormat="1" ht="12.75">
      <c r="C64" s="24" t="s">
        <v>1</v>
      </c>
      <c r="D64" s="24">
        <f>SUM(D14:D61)</f>
        <v>0</v>
      </c>
    </row>
    <row r="66" spans="1:4" ht="43.5" customHeight="1">
      <c r="A66" s="45" t="s">
        <v>10</v>
      </c>
      <c r="B66" s="46"/>
      <c r="C66" s="46"/>
      <c r="D66" s="46"/>
    </row>
  </sheetData>
  <sheetProtection password="F655" sheet="1" objects="1" scenarios="1"/>
  <mergeCells count="6">
    <mergeCell ref="A66:D66"/>
    <mergeCell ref="A4:C4"/>
    <mergeCell ref="A5:C5"/>
    <mergeCell ref="F4:H4"/>
    <mergeCell ref="F5:H5"/>
    <mergeCell ref="A10:D10"/>
  </mergeCells>
  <dataValidations count="2">
    <dataValidation type="list" allowBlank="1" showInputMessage="1" showErrorMessage="1" sqref="D4 I4">
      <formula1>$A$14:$A$61</formula1>
    </dataValidation>
    <dataValidation type="decimal" allowBlank="1" showInputMessage="1" showErrorMessage="1" sqref="D5">
      <formula1>0</formula1>
      <formula2>5304</formula2>
    </dataValidation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fiedler</dc:creator>
  <cp:keywords/>
  <dc:description/>
  <cp:lastModifiedBy>Claudia Stahl</cp:lastModifiedBy>
  <cp:lastPrinted>2013-09-27T08:25:04Z</cp:lastPrinted>
  <dcterms:created xsi:type="dcterms:W3CDTF">2011-12-27T09:25:26Z</dcterms:created>
  <dcterms:modified xsi:type="dcterms:W3CDTF">2024-02-29T14:09:34Z</dcterms:modified>
  <cp:category/>
  <cp:version/>
  <cp:contentType/>
  <cp:contentStatus/>
</cp:coreProperties>
</file>